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\Documents\EVIP\EVIP 2023-2024\"/>
    </mc:Choice>
  </mc:AlternateContent>
  <xr:revisionPtr revIDLastSave="0" documentId="8_{5644F088-ECAA-4F32-B883-CCAEA0AAFFC1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Instructions" sheetId="2" state="hidden" r:id="rId1"/>
    <sheet name="Debt Service" sheetId="1" r:id="rId2"/>
  </sheets>
  <definedNames>
    <definedName name="_xlnm.Print_Area" localSheetId="0">Instructions!$A$1:$A$58</definedName>
    <definedName name="_xlnm.Print_Titles" localSheetId="1">'Debt Service'!$1:$6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4" i="1"/>
  <c r="F30" i="1" l="1"/>
  <c r="D30" i="1"/>
  <c r="H30" i="1" l="1"/>
</calcChain>
</file>

<file path=xl/sharedStrings.xml><?xml version="1.0" encoding="utf-8"?>
<sst xmlns="http://schemas.openxmlformats.org/spreadsheetml/2006/main" count="92" uniqueCount="25">
  <si>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</si>
  <si>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</si>
  <si>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</si>
  <si>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</si>
  <si>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</si>
  <si>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</si>
  <si>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</si>
  <si>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</si>
  <si>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</si>
  <si>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</si>
  <si>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</si>
  <si>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</si>
  <si>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</si>
  <si>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</si>
  <si>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</si>
  <si>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</si>
  <si>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Village of Clifford</t>
  </si>
  <si>
    <t>INDIAN CREEK DRAIN</t>
  </si>
  <si>
    <t>GENERAL FUND</t>
  </si>
  <si>
    <t xml:space="preserve">The Village is repaying the Lapeer County Drain Commission for the Indian </t>
  </si>
  <si>
    <t>Outstanding</t>
  </si>
  <si>
    <t>Beginning Balance</t>
  </si>
  <si>
    <t xml:space="preserve">Creek clean out. </t>
  </si>
  <si>
    <t>BOND</t>
  </si>
  <si>
    <t>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</si>
</sst>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##&quot;-&quot;####"/>
  </numFmts>
  <fonts count="9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/>
    <xf numFmtId="0" fontId="4" fillId="2" borderId="0" xfId="1" applyFill="1"/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5" fillId="2" borderId="0" xfId="2" applyNumberFormat="1" applyFont="1" applyFill="1" applyProtection="1">
      <protection locked="0"/>
    </xf>
    <xf numFmtId="0" fontId="6" fillId="2" borderId="0" xfId="0" applyFont="1" applyFill="1"/>
    <xf numFmtId="0" fontId="6" fillId="0" borderId="0" xfId="0" applyFont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" fontId="4" fillId="3" borderId="0" xfId="2" applyNumberFormat="1" applyFont="1" applyFill="1" applyProtection="1">
      <protection locked="0"/>
    </xf>
    <xf numFmtId="0" fontId="8" fillId="2" borderId="0" xfId="0" applyFont="1" applyFill="1" applyAlignment="1">
      <alignment horizontal="center"/>
    </xf>
    <xf numFmtId="2" fontId="5" fillId="2" borderId="0" xfId="2" applyNumberFormat="1" applyFont="1" applyFill="1" applyProtection="1">
      <protection locked="0"/>
    </xf>
    <xf numFmtId="39" fontId="4" fillId="2" borderId="0" xfId="2" applyNumberFormat="1" applyFont="1" applyFill="1" applyProtection="1">
      <protection locked="0"/>
    </xf>
    <xf numFmtId="39" fontId="5" fillId="2" borderId="0" xfId="2" applyNumberFormat="1" applyFont="1" applyFill="1" applyProtection="1">
      <protection locked="0"/>
    </xf>
    <xf numFmtId="4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0" borderId="0" xfId="0" applyNumberFormat="1" applyAlignment="1">
      <alignment horizontal="left"/>
    </xf>
    <xf numFmtId="8" fontId="3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8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/>
    </xf>
    <xf numFmtId="2" fontId="4" fillId="4" borderId="0" xfId="2" applyNumberFormat="1" applyFont="1" applyFill="1" applyProtection="1">
      <protection locked="0"/>
    </xf>
    <xf numFmtId="39" fontId="4" fillId="4" borderId="0" xfId="2" applyNumberFormat="1" applyFont="1" applyFill="1" applyProtection="1">
      <protection locked="0"/>
    </xf>
    <xf numFmtId="2" fontId="0" fillId="4" borderId="0" xfId="0" applyNumberFormat="1" applyFill="1" applyAlignment="1">
      <alignment horizontal="left"/>
    </xf>
    <xf numFmtId="0" fontId="0" fillId="4" borderId="0" xfId="0" applyFill="1"/>
    <xf numFmtId="0" fontId="0" fillId="3" borderId="0" xfId="0" applyFill="1"/>
    <xf numFmtId="0" fontId="6" fillId="0" borderId="0" xfId="0" applyFont="1" applyAlignment="1">
      <alignment horizontal="center"/>
    </xf>
    <xf numFmtId="0" fontId="0" fillId="0" borderId="0" xfId="0"/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8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right"/>
    </xf>
    <xf numFmtId="2" fontId="4" fillId="5" borderId="0" xfId="2" applyNumberFormat="1" applyFont="1" applyFill="1" applyProtection="1">
      <protection locked="0"/>
    </xf>
    <xf numFmtId="39" fontId="4" fillId="5" borderId="0" xfId="2" applyNumberFormat="1" applyFont="1" applyFill="1" applyProtection="1">
      <protection locked="0"/>
    </xf>
    <xf numFmtId="2" fontId="0" fillId="5" borderId="0" xfId="0" applyNumberFormat="1" applyFill="1" applyAlignment="1">
      <alignment horizontal="left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1257300</xdr:colOff>
      <xdr:row>31</xdr:row>
      <xdr:rowOff>114300</xdr:rowOff>
    </xdr:from>
    <xdr:to>
      <xdr:col>0</xdr:col>
      <xdr:colOff>5396843</xdr:colOff>
      <xdr:row>57</xdr:row>
      <xdr:rowOff>41554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7300" y="6057900"/>
          <a:ext cx="4139543" cy="468213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6301740</xdr:colOff>
      <xdr:row>28</xdr:row>
      <xdr:rowOff>45720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5958840" cy="512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2"/>
  <sheetViews>
    <sheetView workbookViewId="0">
      <selection sqref="A1:A28"/>
    </sheetView>
  </sheetViews>
  <sheetFormatPr defaultRowHeight="15" x14ac:dyDescent="0.25"/>
  <cols>
    <col min="1" max="1" width="98.7109375" customWidth="1"/>
  </cols>
  <sheetData>
    <row r="1" spans="1:1" x14ac:dyDescent="0.25">
      <c r="A1" s="42"/>
    </row>
    <row r="2" spans="1:1" x14ac:dyDescent="0.25">
      <c r="A2" s="43"/>
    </row>
    <row r="3" spans="1:1" x14ac:dyDescent="0.25">
      <c r="A3" s="43"/>
    </row>
    <row r="4" spans="1:1" x14ac:dyDescent="0.25">
      <c r="A4" s="43"/>
    </row>
    <row r="5" spans="1:1" x14ac:dyDescent="0.25">
      <c r="A5" s="43"/>
    </row>
    <row r="6" spans="1:1" x14ac:dyDescent="0.25">
      <c r="A6" s="43"/>
    </row>
    <row r="7" spans="1:1" x14ac:dyDescent="0.25">
      <c r="A7" s="43"/>
    </row>
    <row r="8" spans="1:1" x14ac:dyDescent="0.25">
      <c r="A8" s="43"/>
    </row>
    <row r="9" spans="1:1" x14ac:dyDescent="0.25">
      <c r="A9" s="43"/>
    </row>
    <row r="10" spans="1:1" x14ac:dyDescent="0.25">
      <c r="A10" s="43"/>
    </row>
    <row r="11" spans="1:1" x14ac:dyDescent="0.25">
      <c r="A11" s="43"/>
    </row>
    <row r="12" spans="1:1" x14ac:dyDescent="0.25">
      <c r="A12" s="43"/>
    </row>
    <row r="13" spans="1:1" x14ac:dyDescent="0.25">
      <c r="A13" s="43"/>
    </row>
    <row r="14" spans="1:1" x14ac:dyDescent="0.25">
      <c r="A14" s="43"/>
    </row>
    <row r="15" spans="1:1" x14ac:dyDescent="0.25">
      <c r="A15" s="43"/>
    </row>
    <row r="16" spans="1:1" x14ac:dyDescent="0.25">
      <c r="A16" s="43"/>
    </row>
    <row r="17" spans="1:1" x14ac:dyDescent="0.25">
      <c r="A17" s="43"/>
    </row>
    <row r="18" spans="1:1" x14ac:dyDescent="0.25">
      <c r="A18" s="43"/>
    </row>
    <row r="19" spans="1:1" x14ac:dyDescent="0.25">
      <c r="A19" s="43"/>
    </row>
    <row r="20" spans="1:1" x14ac:dyDescent="0.25">
      <c r="A20" s="43"/>
    </row>
    <row r="21" spans="1:1" x14ac:dyDescent="0.25">
      <c r="A21" s="43"/>
    </row>
    <row r="22" spans="1:1" x14ac:dyDescent="0.25">
      <c r="A22" s="43"/>
    </row>
    <row r="23" spans="1:1" x14ac:dyDescent="0.25">
      <c r="A23" s="43"/>
    </row>
    <row r="24" spans="1:1" x14ac:dyDescent="0.25">
      <c r="A24" s="43"/>
    </row>
    <row r="25" spans="1:1" x14ac:dyDescent="0.25">
      <c r="A25" s="43"/>
    </row>
    <row r="26" spans="1:1" x14ac:dyDescent="0.25">
      <c r="A26" s="43"/>
    </row>
    <row r="27" spans="1:1" x14ac:dyDescent="0.25">
      <c r="A27" s="43"/>
    </row>
    <row r="28" spans="1:1" x14ac:dyDescent="0.25">
      <c r="A28" s="43"/>
    </row>
    <row r="31" spans="1:1" ht="18" x14ac:dyDescent="0.25">
      <c r="A31" s="15" t="s">
        <v>10</v>
      </c>
    </row>
    <row r="32" spans="1:1" x14ac:dyDescent="0.25">
      <c r="A32" s="11"/>
    </row>
  </sheetData>
  <mergeCells count="1">
    <mergeCell ref="A1:A28"/>
  </mergeCells>
  <pageMargins left="0.7" right="0.7" top="0.75" bottom="0.75" header="0.3" footer="0.3"/>
  <pageSetup orientation="portrait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H42"/>
  <sheetViews>
    <sheetView showGridLines="0" tabSelected="1" workbookViewId="0">
      <selection activeCell="J20" sqref="J20"/>
    </sheetView>
  </sheetViews>
  <sheetFormatPr defaultRowHeight="15" x14ac:dyDescent="0.25"/>
  <cols>
    <col min="1" max="2" width="20.42578125" style="10" customWidth="1"/>
    <col min="3" max="3" width="6.85546875" style="10" customWidth="1"/>
    <col min="4" max="4" width="9.140625" style="10"/>
    <col min="5" max="5" width="2.85546875" style="10" customWidth="1"/>
    <col min="6" max="6" width="11.28515625" style="10" bestFit="1" customWidth="1"/>
    <col min="7" max="7" width="2.85546875" style="10" customWidth="1"/>
    <col min="8" max="8" width="10.7109375" style="10" customWidth="1"/>
    <col min="9" max="9" width="3.28515625" style="10" customWidth="1"/>
    <col min="10" max="10" width="11.85546875" customWidth="1"/>
  </cols>
  <sheetData>
    <row r="1" spans="1:268" ht="16.5" x14ac:dyDescent="0.25">
      <c r="A1" s="48" t="s">
        <v>8</v>
      </c>
      <c r="B1" s="48"/>
      <c r="C1" s="48"/>
      <c r="D1" s="48"/>
      <c r="E1" s="48"/>
      <c r="F1" s="48"/>
      <c r="G1" s="48"/>
      <c r="H1" s="48"/>
      <c r="I1" s="1"/>
    </row>
    <row r="2" spans="1:268" ht="16.5" x14ac:dyDescent="0.25">
      <c r="A2" s="12"/>
      <c r="B2" s="12"/>
      <c r="C2" s="1"/>
      <c r="D2" s="1"/>
      <c r="E2" s="1"/>
      <c r="F2" s="1"/>
      <c r="G2" s="1"/>
      <c r="H2" s="1"/>
      <c r="I2" s="1"/>
    </row>
    <row r="3" spans="1:268" x14ac:dyDescent="0.25">
      <c r="A3" s="2" t="s">
        <v>9</v>
      </c>
      <c r="B3" s="2"/>
      <c r="C3" s="3"/>
      <c r="D3" s="49" t="s">
        <v>16</v>
      </c>
      <c r="E3" s="49"/>
      <c r="F3" s="49"/>
      <c r="G3" s="49"/>
      <c r="H3" s="49"/>
      <c r="I3" s="8"/>
    </row>
    <row r="4" spans="1:268" x14ac:dyDescent="0.25">
      <c r="A4" s="2" t="s">
        <v>0</v>
      </c>
      <c r="B4" s="2"/>
      <c r="C4" s="3"/>
      <c r="D4" s="50"/>
      <c r="E4" s="50"/>
      <c r="F4" s="50"/>
      <c r="G4" s="50"/>
      <c r="H4" s="50"/>
      <c r="I4" s="23"/>
    </row>
    <row r="5" spans="1:268" x14ac:dyDescent="0.25">
      <c r="A5" s="4" t="s">
        <v>1</v>
      </c>
      <c r="B5" s="4"/>
      <c r="C5" s="5"/>
      <c r="D5" s="51" t="s">
        <v>24</v>
      </c>
      <c r="E5" s="51"/>
      <c r="F5" s="51"/>
      <c r="G5" s="51"/>
      <c r="H5" s="51"/>
      <c r="I5" s="24"/>
    </row>
    <row r="6" spans="1:268" x14ac:dyDescent="0.25">
      <c r="A6" s="3"/>
      <c r="B6" s="3"/>
      <c r="C6" s="3"/>
      <c r="D6" s="3"/>
      <c r="E6" s="3"/>
      <c r="F6" s="3"/>
      <c r="G6" s="3"/>
      <c r="H6" s="3"/>
      <c r="I6" s="3"/>
    </row>
    <row r="7" spans="1:268" x14ac:dyDescent="0.25">
      <c r="A7" s="16" t="s">
        <v>11</v>
      </c>
      <c r="B7" s="16"/>
      <c r="C7" s="18"/>
      <c r="D7" s="46" t="s">
        <v>17</v>
      </c>
      <c r="E7" s="46"/>
      <c r="F7" s="46"/>
      <c r="G7" s="46"/>
      <c r="H7" s="46"/>
      <c r="I7" s="22"/>
    </row>
    <row r="8" spans="1:268" x14ac:dyDescent="0.25">
      <c r="A8" s="16" t="s">
        <v>12</v>
      </c>
      <c r="B8" s="16"/>
      <c r="C8" s="18"/>
      <c r="D8" s="44">
        <v>43070</v>
      </c>
      <c r="E8" s="44"/>
      <c r="F8" s="44"/>
      <c r="G8" s="44"/>
      <c r="H8" s="44"/>
      <c r="I8" s="21"/>
    </row>
    <row r="9" spans="1:268" x14ac:dyDescent="0.25">
      <c r="A9" s="16" t="s">
        <v>13</v>
      </c>
      <c r="B9" s="16"/>
      <c r="C9" s="19"/>
      <c r="D9" s="45">
        <v>79373.58</v>
      </c>
      <c r="E9" s="45"/>
      <c r="F9" s="45"/>
      <c r="G9" s="45"/>
      <c r="H9" s="45"/>
      <c r="I9" s="30"/>
    </row>
    <row r="10" spans="1:268" x14ac:dyDescent="0.25">
      <c r="A10" s="16" t="s">
        <v>14</v>
      </c>
      <c r="B10" s="16"/>
      <c r="C10" s="19"/>
      <c r="D10" s="46" t="s">
        <v>23</v>
      </c>
      <c r="E10" s="46"/>
      <c r="F10" s="46"/>
      <c r="G10" s="46"/>
      <c r="H10" s="46"/>
      <c r="I10" s="22"/>
    </row>
    <row r="11" spans="1:268" x14ac:dyDescent="0.25">
      <c r="A11" s="17" t="s">
        <v>15</v>
      </c>
      <c r="B11" s="17"/>
      <c r="C11" s="20"/>
      <c r="D11" s="47" t="s">
        <v>18</v>
      </c>
      <c r="E11" s="47"/>
      <c r="F11" s="47"/>
      <c r="G11" s="47"/>
      <c r="H11" s="47"/>
      <c r="I11" s="22"/>
    </row>
    <row r="12" spans="1:268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268" ht="15.75" thickBot="1" x14ac:dyDescent="0.3">
      <c r="A13" s="6" t="s">
        <v>2</v>
      </c>
      <c r="B13" s="31" t="s">
        <v>21</v>
      </c>
      <c r="C13" s="3"/>
      <c r="D13" s="6" t="s">
        <v>3</v>
      </c>
      <c r="E13" s="7"/>
      <c r="F13" s="6" t="s">
        <v>4</v>
      </c>
      <c r="G13" s="7"/>
      <c r="H13" s="6" t="s">
        <v>5</v>
      </c>
      <c r="I13" s="31"/>
      <c r="J13" s="26" t="s">
        <v>20</v>
      </c>
    </row>
    <row r="14" spans="1:268" x14ac:dyDescent="0.25">
      <c r="A14" s="52">
        <v>2017</v>
      </c>
      <c r="B14" s="53">
        <v>79373.58</v>
      </c>
      <c r="C14" s="54" t="s">
        <v>6</v>
      </c>
      <c r="D14" s="55">
        <v>4960.8500000000004</v>
      </c>
      <c r="E14" s="54" t="s">
        <v>6</v>
      </c>
      <c r="F14" s="55">
        <v>2434.9499999999998</v>
      </c>
      <c r="G14" s="54" t="s">
        <v>6</v>
      </c>
      <c r="H14" s="56">
        <f>D14+F14</f>
        <v>7395.8</v>
      </c>
      <c r="I14" s="56" t="s">
        <v>6</v>
      </c>
      <c r="J14" s="57">
        <v>74412.73</v>
      </c>
    </row>
    <row r="15" spans="1:268" x14ac:dyDescent="0.25">
      <c r="A15" s="52">
        <v>2018</v>
      </c>
      <c r="B15" s="53">
        <v>74412.73</v>
      </c>
      <c r="C15" s="54" t="s">
        <v>6</v>
      </c>
      <c r="D15" s="55">
        <v>4960.8500000000004</v>
      </c>
      <c r="E15" s="54" t="s">
        <v>6</v>
      </c>
      <c r="F15" s="55">
        <v>2749.86</v>
      </c>
      <c r="G15" s="54" t="s">
        <v>6</v>
      </c>
      <c r="H15" s="56">
        <f t="shared" ref="H15:H29" si="0">D15+F15</f>
        <v>7710.7100000000009</v>
      </c>
      <c r="I15" s="56" t="s">
        <v>6</v>
      </c>
      <c r="J15" s="57">
        <v>69451.88</v>
      </c>
    </row>
    <row r="16" spans="1:268" s="41" customFormat="1" x14ac:dyDescent="0.25">
      <c r="A16" s="52">
        <v>2019</v>
      </c>
      <c r="B16" s="53">
        <v>69451.88</v>
      </c>
      <c r="C16" s="54" t="s">
        <v>6</v>
      </c>
      <c r="D16" s="55">
        <v>4960.8500000000004</v>
      </c>
      <c r="E16" s="54" t="s">
        <v>6</v>
      </c>
      <c r="F16" s="55">
        <v>2566.54</v>
      </c>
      <c r="G16" s="54" t="s">
        <v>6</v>
      </c>
      <c r="H16" s="56">
        <f t="shared" si="0"/>
        <v>7527.39</v>
      </c>
      <c r="I16" s="56" t="s">
        <v>6</v>
      </c>
      <c r="J16" s="57">
        <v>64491.03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</row>
    <row r="17" spans="1:268" s="41" customFormat="1" x14ac:dyDescent="0.25">
      <c r="A17" s="52">
        <v>2020</v>
      </c>
      <c r="B17" s="53">
        <v>64491.03</v>
      </c>
      <c r="C17" s="54" t="s">
        <v>6</v>
      </c>
      <c r="D17" s="55">
        <v>4960.8500000000004</v>
      </c>
      <c r="E17" s="54" t="s">
        <v>6</v>
      </c>
      <c r="F17" s="55">
        <v>2383.21</v>
      </c>
      <c r="G17" s="54" t="s">
        <v>6</v>
      </c>
      <c r="H17" s="56">
        <f t="shared" si="0"/>
        <v>7344.06</v>
      </c>
      <c r="I17" s="56" t="s">
        <v>6</v>
      </c>
      <c r="J17" s="57">
        <v>59530.18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</row>
    <row r="18" spans="1:268" ht="13.9" customHeight="1" x14ac:dyDescent="0.25">
      <c r="A18" s="52">
        <v>2021</v>
      </c>
      <c r="B18" s="53">
        <v>59530.18</v>
      </c>
      <c r="C18" s="54" t="s">
        <v>6</v>
      </c>
      <c r="D18" s="55">
        <v>4960.8500000000004</v>
      </c>
      <c r="E18" s="54" t="s">
        <v>6</v>
      </c>
      <c r="F18" s="55">
        <v>2199.89</v>
      </c>
      <c r="G18" s="54" t="s">
        <v>6</v>
      </c>
      <c r="H18" s="56">
        <f t="shared" si="0"/>
        <v>7160.74</v>
      </c>
      <c r="I18" s="56" t="s">
        <v>6</v>
      </c>
      <c r="J18" s="57">
        <v>54569.33</v>
      </c>
    </row>
    <row r="19" spans="1:268" s="40" customFormat="1" x14ac:dyDescent="0.25">
      <c r="A19" s="52">
        <v>2022</v>
      </c>
      <c r="B19" s="53">
        <v>54569.33</v>
      </c>
      <c r="C19" s="54" t="s">
        <v>6</v>
      </c>
      <c r="D19" s="55">
        <v>4960.8500000000004</v>
      </c>
      <c r="E19" s="54" t="s">
        <v>6</v>
      </c>
      <c r="F19" s="55">
        <v>2016.56</v>
      </c>
      <c r="G19" s="54" t="s">
        <v>6</v>
      </c>
      <c r="H19" s="56">
        <f t="shared" si="0"/>
        <v>6977.41</v>
      </c>
      <c r="I19" s="56" t="s">
        <v>6</v>
      </c>
      <c r="J19" s="57">
        <v>49608.480000000003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</row>
    <row r="20" spans="1:268" x14ac:dyDescent="0.25">
      <c r="A20" s="34">
        <v>2023</v>
      </c>
      <c r="B20" s="35">
        <v>49608.480000000003</v>
      </c>
      <c r="C20" s="36" t="s">
        <v>6</v>
      </c>
      <c r="D20" s="37">
        <v>4960.8500000000004</v>
      </c>
      <c r="E20" s="36" t="s">
        <v>6</v>
      </c>
      <c r="F20" s="37">
        <v>1833.24</v>
      </c>
      <c r="G20" s="36" t="s">
        <v>6</v>
      </c>
      <c r="H20" s="38">
        <f t="shared" si="0"/>
        <v>6794.09</v>
      </c>
      <c r="I20" s="38" t="s">
        <v>6</v>
      </c>
      <c r="J20" s="39">
        <v>44647.63</v>
      </c>
    </row>
    <row r="21" spans="1:268" x14ac:dyDescent="0.25">
      <c r="A21" s="8">
        <v>2024</v>
      </c>
      <c r="B21" s="33">
        <v>44647.63</v>
      </c>
      <c r="C21" s="13" t="s">
        <v>6</v>
      </c>
      <c r="D21" s="25">
        <v>4960.8500000000004</v>
      </c>
      <c r="E21" s="13" t="s">
        <v>6</v>
      </c>
      <c r="F21" s="25">
        <v>1649.92</v>
      </c>
      <c r="G21" s="13" t="s">
        <v>6</v>
      </c>
      <c r="H21" s="28">
        <f t="shared" si="0"/>
        <v>6610.77</v>
      </c>
      <c r="I21" s="28" t="s">
        <v>6</v>
      </c>
      <c r="J21" s="32">
        <v>39686.78</v>
      </c>
    </row>
    <row r="22" spans="1:268" x14ac:dyDescent="0.25">
      <c r="A22" s="8">
        <v>2025</v>
      </c>
      <c r="B22" s="33">
        <v>39686.78</v>
      </c>
      <c r="C22" s="13" t="s">
        <v>6</v>
      </c>
      <c r="D22" s="25">
        <v>4960.8500000000004</v>
      </c>
      <c r="E22" s="13" t="s">
        <v>6</v>
      </c>
      <c r="F22" s="25">
        <v>1466.59</v>
      </c>
      <c r="G22" s="13" t="s">
        <v>6</v>
      </c>
      <c r="H22" s="28">
        <f t="shared" si="0"/>
        <v>6427.4400000000005</v>
      </c>
      <c r="I22" s="28" t="s">
        <v>6</v>
      </c>
      <c r="J22" s="32">
        <v>34725.93</v>
      </c>
    </row>
    <row r="23" spans="1:268" x14ac:dyDescent="0.25">
      <c r="A23" s="8">
        <v>2026</v>
      </c>
      <c r="B23" s="33">
        <v>34725.93</v>
      </c>
      <c r="C23" s="13" t="s">
        <v>6</v>
      </c>
      <c r="D23" s="25">
        <v>4960.8500000000004</v>
      </c>
      <c r="E23" s="13" t="s">
        <v>6</v>
      </c>
      <c r="F23" s="25">
        <v>1283.27</v>
      </c>
      <c r="G23" s="13" t="s">
        <v>6</v>
      </c>
      <c r="H23" s="28">
        <f t="shared" si="0"/>
        <v>6244.1200000000008</v>
      </c>
      <c r="I23" s="28" t="s">
        <v>6</v>
      </c>
      <c r="J23" s="32">
        <v>29765.08</v>
      </c>
    </row>
    <row r="24" spans="1:268" x14ac:dyDescent="0.25">
      <c r="A24" s="8">
        <v>2027</v>
      </c>
      <c r="B24" s="33">
        <v>29765.08</v>
      </c>
      <c r="C24" s="13" t="s">
        <v>6</v>
      </c>
      <c r="D24" s="25">
        <v>4960.8500000000004</v>
      </c>
      <c r="E24" s="13" t="s">
        <v>6</v>
      </c>
      <c r="F24" s="25">
        <v>1099.94</v>
      </c>
      <c r="G24" s="13" t="s">
        <v>6</v>
      </c>
      <c r="H24" s="28">
        <f t="shared" si="0"/>
        <v>6060.7900000000009</v>
      </c>
      <c r="I24" s="28" t="s">
        <v>6</v>
      </c>
      <c r="J24" s="32">
        <v>24804.23</v>
      </c>
    </row>
    <row r="25" spans="1:268" x14ac:dyDescent="0.25">
      <c r="A25" s="8">
        <v>2028</v>
      </c>
      <c r="B25" s="33">
        <v>24804.23</v>
      </c>
      <c r="C25" s="13" t="s">
        <v>6</v>
      </c>
      <c r="D25" s="25">
        <v>4960.8500000000004</v>
      </c>
      <c r="E25" s="13" t="s">
        <v>6</v>
      </c>
      <c r="F25" s="25">
        <v>916.62</v>
      </c>
      <c r="G25" s="13" t="s">
        <v>6</v>
      </c>
      <c r="H25" s="28">
        <f t="shared" si="0"/>
        <v>5877.47</v>
      </c>
      <c r="I25" s="28" t="s">
        <v>6</v>
      </c>
      <c r="J25" s="32">
        <v>19843.38</v>
      </c>
    </row>
    <row r="26" spans="1:268" x14ac:dyDescent="0.25">
      <c r="A26" s="8">
        <v>2029</v>
      </c>
      <c r="B26" s="33">
        <v>19843.38</v>
      </c>
      <c r="C26" s="13" t="s">
        <v>6</v>
      </c>
      <c r="D26" s="25">
        <v>4960.8500000000004</v>
      </c>
      <c r="E26" s="13" t="s">
        <v>6</v>
      </c>
      <c r="F26" s="25">
        <v>733.3</v>
      </c>
      <c r="G26" s="13" t="s">
        <v>6</v>
      </c>
      <c r="H26" s="28">
        <f t="shared" si="0"/>
        <v>5694.1500000000005</v>
      </c>
      <c r="I26" s="28" t="s">
        <v>6</v>
      </c>
      <c r="J26" s="32">
        <v>14882.53</v>
      </c>
    </row>
    <row r="27" spans="1:268" x14ac:dyDescent="0.25">
      <c r="A27" s="8">
        <v>2030</v>
      </c>
      <c r="B27" s="33">
        <v>14882.53</v>
      </c>
      <c r="C27" s="13" t="s">
        <v>6</v>
      </c>
      <c r="D27" s="25">
        <v>4960.8500000000004</v>
      </c>
      <c r="E27" s="13" t="s">
        <v>6</v>
      </c>
      <c r="F27" s="25">
        <v>549.97</v>
      </c>
      <c r="G27" s="13" t="s">
        <v>6</v>
      </c>
      <c r="H27" s="28">
        <f t="shared" si="0"/>
        <v>5510.8200000000006</v>
      </c>
      <c r="I27" s="28" t="s">
        <v>6</v>
      </c>
      <c r="J27" s="32">
        <v>9921.68</v>
      </c>
    </row>
    <row r="28" spans="1:268" x14ac:dyDescent="0.25">
      <c r="A28" s="8">
        <v>2031</v>
      </c>
      <c r="B28" s="33">
        <v>9921.68</v>
      </c>
      <c r="C28" s="13" t="s">
        <v>6</v>
      </c>
      <c r="D28" s="25">
        <v>4960.8500000000004</v>
      </c>
      <c r="E28" s="13" t="s">
        <v>6</v>
      </c>
      <c r="F28" s="25">
        <v>366.65</v>
      </c>
      <c r="G28" s="13" t="s">
        <v>6</v>
      </c>
      <c r="H28" s="28">
        <f t="shared" si="0"/>
        <v>5327.5</v>
      </c>
      <c r="I28" s="28" t="s">
        <v>6</v>
      </c>
      <c r="J28" s="32">
        <v>4960.83</v>
      </c>
    </row>
    <row r="29" spans="1:268" x14ac:dyDescent="0.25">
      <c r="A29" s="8">
        <v>3032</v>
      </c>
      <c r="B29" s="33">
        <v>4960.83</v>
      </c>
      <c r="C29" s="13" t="s">
        <v>6</v>
      </c>
      <c r="D29" s="25">
        <v>4960.8500000000004</v>
      </c>
      <c r="E29" s="13" t="s">
        <v>6</v>
      </c>
      <c r="F29" s="25">
        <v>183.32</v>
      </c>
      <c r="G29" s="13" t="s">
        <v>6</v>
      </c>
      <c r="H29" s="28">
        <f t="shared" si="0"/>
        <v>5144.17</v>
      </c>
      <c r="I29" s="28" t="s">
        <v>6</v>
      </c>
      <c r="J29" s="32">
        <v>0</v>
      </c>
    </row>
    <row r="30" spans="1:268" x14ac:dyDescent="0.25">
      <c r="A30" s="4" t="s">
        <v>7</v>
      </c>
      <c r="B30" s="4"/>
      <c r="C30" s="14" t="s">
        <v>6</v>
      </c>
      <c r="D30" s="27">
        <f>SUM(D14:D29)</f>
        <v>79373.600000000006</v>
      </c>
      <c r="E30" s="14" t="s">
        <v>6</v>
      </c>
      <c r="F30" s="27">
        <f>SUM(F14:F29)</f>
        <v>24433.829999999998</v>
      </c>
      <c r="G30" s="14" t="s">
        <v>6</v>
      </c>
      <c r="H30" s="29">
        <f>SUM(H14:H29)</f>
        <v>103807.43000000001</v>
      </c>
      <c r="I30" s="28" t="s">
        <v>6</v>
      </c>
      <c r="J30" s="32"/>
    </row>
    <row r="31" spans="1:268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268" x14ac:dyDescent="0.25">
      <c r="A32" s="4" t="s">
        <v>19</v>
      </c>
      <c r="B32" s="4"/>
      <c r="C32" s="2"/>
      <c r="D32" s="9"/>
      <c r="E32" s="2"/>
      <c r="F32" s="9"/>
      <c r="G32" s="2"/>
      <c r="H32" s="9"/>
      <c r="I32" s="9"/>
    </row>
    <row r="33" spans="1:9" x14ac:dyDescent="0.25">
      <c r="A33" s="2" t="s">
        <v>22</v>
      </c>
      <c r="B33" s="2"/>
      <c r="C33" s="3"/>
      <c r="D33" s="3"/>
      <c r="E33" s="3"/>
      <c r="F33" s="3"/>
      <c r="G33" s="3"/>
      <c r="H33" s="3"/>
      <c r="I33" s="3"/>
    </row>
    <row r="34" spans="1:9" x14ac:dyDescent="0.25">
      <c r="A34" s="2"/>
      <c r="B34" s="2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</sheetData>
  <mergeCells count="9">
    <mergeCell ref="D8:H8"/>
    <mergeCell ref="D9:H9"/>
    <mergeCell ref="D10:H10"/>
    <mergeCell ref="D11:H11"/>
    <mergeCell ref="A1:H1"/>
    <mergeCell ref="D3:H3"/>
    <mergeCell ref="D4:H4"/>
    <mergeCell ref="D5:H5"/>
    <mergeCell ref="D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Debt Service</vt:lpstr>
      <vt:lpstr>Instructions!Print_Area</vt:lpstr>
      <vt:lpstr>'Debt Service'!Print_Titles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villa</cp:lastModifiedBy>
  <cp:lastPrinted>2013-08-12T19:20:27Z</cp:lastPrinted>
  <dcterms:created xsi:type="dcterms:W3CDTF">2013-07-12T15:13:59Z</dcterms:created>
  <dcterms:modified xsi:type="dcterms:W3CDTF">2023-08-07T17:35:48Z</dcterms:modified>
</cp:coreProperties>
</file>